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Library/CloudStorage/OneDrive-NationalUniversityofSingapore/7_Sep_2023/"/>
    </mc:Choice>
  </mc:AlternateContent>
  <xr:revisionPtr revIDLastSave="0" documentId="13_ncr:1_{C66651E0-9059-9E45-875A-09435A70DF37}" xr6:coauthVersionLast="47" xr6:coauthVersionMax="47" xr10:uidLastSave="{00000000-0000-0000-0000-000000000000}"/>
  <bookViews>
    <workbookView xWindow="3580" yWindow="2500" windowWidth="27240" windowHeight="16440" xr2:uid="{7E7BAC12-B470-AE41-89D0-4AE8DA755087}"/>
  </bookViews>
  <sheets>
    <sheet name="Fig 3a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I33" i="1"/>
  <c r="J33" i="1"/>
  <c r="I34" i="1"/>
  <c r="J34" i="1"/>
  <c r="I35" i="1"/>
  <c r="J35" i="1"/>
  <c r="I36" i="1"/>
  <c r="J36" i="1"/>
  <c r="J32" i="1"/>
  <c r="I7" i="1"/>
  <c r="J5" i="1"/>
  <c r="I5" i="1"/>
  <c r="J19" i="1"/>
  <c r="I19" i="1"/>
  <c r="J27" i="1"/>
  <c r="I27" i="1"/>
  <c r="J25" i="1"/>
  <c r="I25" i="1"/>
  <c r="J23" i="1"/>
  <c r="I23" i="1"/>
  <c r="J21" i="1"/>
  <c r="I21" i="1"/>
  <c r="J13" i="1"/>
  <c r="I13" i="1"/>
  <c r="J7" i="1"/>
  <c r="J9" i="1"/>
  <c r="J11" i="1"/>
  <c r="I9" i="1"/>
  <c r="I11" i="1"/>
</calcChain>
</file>

<file path=xl/sharedStrings.xml><?xml version="1.0" encoding="utf-8"?>
<sst xmlns="http://schemas.openxmlformats.org/spreadsheetml/2006/main" count="65" uniqueCount="27">
  <si>
    <t>pH 7.4</t>
  </si>
  <si>
    <t>H12Y</t>
  </si>
  <si>
    <t>H12K</t>
  </si>
  <si>
    <t>H12F</t>
  </si>
  <si>
    <t>Exp 1</t>
  </si>
  <si>
    <t>Exp 2</t>
  </si>
  <si>
    <t>Exp 3</t>
  </si>
  <si>
    <t>Exp 4</t>
  </si>
  <si>
    <t>Exp 5</t>
  </si>
  <si>
    <t>Exp 6</t>
  </si>
  <si>
    <t>Exp 7</t>
  </si>
  <si>
    <t>Average</t>
  </si>
  <si>
    <t>PsifA-lacZ activity</t>
  </si>
  <si>
    <t>SsrB construct</t>
  </si>
  <si>
    <t>Fold (pH 5.6/ pH 7.4)</t>
  </si>
  <si>
    <t>Std dev</t>
  </si>
  <si>
    <t>Vector</t>
  </si>
  <si>
    <t>SsrB</t>
  </si>
  <si>
    <t>t-Test: Two-Sample Assuming Unequal Variances</t>
  </si>
  <si>
    <t>Mean</t>
  </si>
  <si>
    <t>Variance</t>
  </si>
  <si>
    <t>Observations</t>
  </si>
  <si>
    <t>Hypothesized Mean Difference</t>
  </si>
  <si>
    <t>df</t>
  </si>
  <si>
    <t>t Stat</t>
  </si>
  <si>
    <t>P(T&lt;=t) two-tail</t>
  </si>
  <si>
    <t>t Critical two-tail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</si>
</sst>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5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164" fontId="0" fillId="0" borderId="0" xfId="0" applyNumberForma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EA31-DA7D-0D4A-A447-0E572287A07E}">
  <dimension ref="A2:S50"/>
  <sheetViews>
    <sheetView tabSelected="1" topLeftCell="A2" workbookViewId="0">
      <selection activeCell="L10" sqref="L10"/>
    </sheetView>
  </sheetViews>
  <sheetFormatPr baseColWidth="10" defaultRowHeight="16" x14ac:dyDescent="0.2"/>
  <cols>
    <col min="1" max="1" width="10.83203125" style="11"/>
    <col min="10" max="10" width="11" customWidth="1"/>
  </cols>
  <sheetData>
    <row r="2" spans="1:19" x14ac:dyDescent="0.2">
      <c r="B2" s="20" t="s">
        <v>12</v>
      </c>
      <c r="C2" s="20"/>
      <c r="D2" s="20"/>
      <c r="E2" s="20"/>
      <c r="F2" s="20"/>
      <c r="G2" s="20"/>
      <c r="H2" s="20"/>
      <c r="I2" s="20"/>
      <c r="J2" s="20"/>
    </row>
    <row r="3" spans="1:19" x14ac:dyDescent="0.2">
      <c r="A3" s="21" t="s">
        <v>13</v>
      </c>
      <c r="B3" s="24" t="s">
        <v>0</v>
      </c>
      <c r="C3" s="24"/>
      <c r="D3" s="24"/>
      <c r="E3" s="24"/>
      <c r="F3" s="24"/>
      <c r="G3" s="24"/>
      <c r="H3" s="24"/>
      <c r="I3" s="11"/>
      <c r="J3" s="11"/>
    </row>
    <row r="4" spans="1:19" x14ac:dyDescent="0.2">
      <c r="A4" s="21"/>
      <c r="B4" s="15" t="s">
        <v>4</v>
      </c>
      <c r="C4" s="15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15" t="s">
        <v>10</v>
      </c>
      <c r="I4" s="15" t="s">
        <v>11</v>
      </c>
      <c r="J4" s="15" t="s">
        <v>15</v>
      </c>
    </row>
    <row r="5" spans="1:19" x14ac:dyDescent="0.2">
      <c r="A5" s="25" t="s">
        <v>17</v>
      </c>
      <c r="B5" s="1">
        <v>97.815334043234373</v>
      </c>
      <c r="C5" s="1">
        <v>89.261988127713025</v>
      </c>
      <c r="D5" s="1">
        <v>99.812567150243595</v>
      </c>
      <c r="E5" s="1">
        <v>101.41249181554784</v>
      </c>
      <c r="F5" s="1">
        <v>100.19001986527175</v>
      </c>
      <c r="G5" s="1">
        <v>102.10452800652337</v>
      </c>
      <c r="H5" s="1">
        <v>100.26202832624023</v>
      </c>
      <c r="I5" s="23">
        <f>AVERAGE(B5:H6)</f>
        <v>100.00002228009001</v>
      </c>
      <c r="J5" s="23">
        <f>STDEV(B5:H6)</f>
        <v>4.4137716678907779</v>
      </c>
      <c r="L5" s="1"/>
      <c r="M5" s="1"/>
      <c r="N5" s="1"/>
      <c r="O5" s="1"/>
      <c r="P5" s="1"/>
      <c r="Q5" s="1"/>
      <c r="R5" s="1"/>
      <c r="S5" s="1"/>
    </row>
    <row r="6" spans="1:19" x14ac:dyDescent="0.2">
      <c r="A6" s="25"/>
      <c r="B6" s="1">
        <v>102.1856836620323</v>
      </c>
      <c r="C6" s="1">
        <v>110.73660401947066</v>
      </c>
      <c r="D6" s="1">
        <v>100.18813491856632</v>
      </c>
      <c r="E6" s="1">
        <v>98.587508184452162</v>
      </c>
      <c r="F6" s="1">
        <v>99.809980134728235</v>
      </c>
      <c r="G6" s="1">
        <v>97.895471993476619</v>
      </c>
      <c r="H6" s="1">
        <v>99.737971673759773</v>
      </c>
      <c r="I6" s="23"/>
      <c r="J6" s="23"/>
    </row>
    <row r="7" spans="1:19" x14ac:dyDescent="0.2">
      <c r="A7" s="25" t="s">
        <v>2</v>
      </c>
      <c r="B7" s="1">
        <v>39.805292999685548</v>
      </c>
      <c r="C7" s="1">
        <v>27.900597137108615</v>
      </c>
      <c r="D7" s="1">
        <v>31.874550742924129</v>
      </c>
      <c r="E7" s="1"/>
      <c r="F7" s="1"/>
      <c r="I7" s="23">
        <f>AVERAGE(B7:E8)</f>
        <v>33.50736327832189</v>
      </c>
      <c r="J7" s="23">
        <f t="shared" ref="J7" si="0">STDEV(B7:H8)</f>
        <v>4.0794663688386175</v>
      </c>
    </row>
    <row r="8" spans="1:19" x14ac:dyDescent="0.2">
      <c r="A8" s="25"/>
      <c r="B8" s="1">
        <v>36.015318701595497</v>
      </c>
      <c r="C8" s="1">
        <v>31.742398255277042</v>
      </c>
      <c r="D8" s="1">
        <v>33.706021833340529</v>
      </c>
      <c r="E8" s="1"/>
      <c r="F8" s="1"/>
      <c r="I8" s="23"/>
      <c r="J8" s="23"/>
    </row>
    <row r="9" spans="1:19" x14ac:dyDescent="0.2">
      <c r="A9" s="25" t="s">
        <v>1</v>
      </c>
      <c r="B9" s="1">
        <v>27.767205601691725</v>
      </c>
      <c r="C9" s="1">
        <v>26.46521172846527</v>
      </c>
      <c r="D9" s="1">
        <v>37.948290881531726</v>
      </c>
      <c r="E9" s="1"/>
      <c r="F9" s="1"/>
      <c r="I9" s="23">
        <f t="shared" ref="I9" si="1">AVERAGE(B9:E10)</f>
        <v>29.532311548238997</v>
      </c>
      <c r="J9" s="23">
        <f t="shared" ref="J9" si="2">STDEV(B9:H10)</f>
        <v>4.7081262110795086</v>
      </c>
    </row>
    <row r="10" spans="1:19" x14ac:dyDescent="0.2">
      <c r="A10" s="25"/>
      <c r="B10" s="1">
        <v>25.206777002358823</v>
      </c>
      <c r="C10" s="1">
        <v>31.964199057252788</v>
      </c>
      <c r="D10" s="1">
        <v>27.842185018133669</v>
      </c>
      <c r="E10" s="1"/>
      <c r="F10" s="1"/>
      <c r="I10" s="23"/>
      <c r="J10" s="23"/>
    </row>
    <row r="11" spans="1:19" x14ac:dyDescent="0.2">
      <c r="A11" s="25" t="s">
        <v>3</v>
      </c>
      <c r="B11" s="1">
        <v>10.870355011117724</v>
      </c>
      <c r="C11" s="1">
        <v>29.102397915709997</v>
      </c>
      <c r="D11" s="1">
        <v>24.022465666933655</v>
      </c>
      <c r="E11" s="1">
        <v>33.496699757925974</v>
      </c>
      <c r="I11" s="23">
        <f>AVERAGE(B11:E12)</f>
        <v>24.174634837250579</v>
      </c>
      <c r="J11" s="23">
        <f t="shared" ref="J11" si="3">STDEV(B11:H12)</f>
        <v>8.456139877415648</v>
      </c>
    </row>
    <row r="12" spans="1:19" x14ac:dyDescent="0.2">
      <c r="A12" s="25"/>
      <c r="B12" s="1">
        <v>11.71480769809112</v>
      </c>
      <c r="C12" s="1">
        <v>29.39505410524157</v>
      </c>
      <c r="D12" s="1">
        <v>25.269547166825884</v>
      </c>
      <c r="E12" s="1">
        <v>29.525751376158727</v>
      </c>
      <c r="I12" s="23"/>
      <c r="J12" s="23"/>
    </row>
    <row r="13" spans="1:19" x14ac:dyDescent="0.2">
      <c r="A13" s="19" t="s">
        <v>16</v>
      </c>
      <c r="B13" s="4">
        <v>17.675025400939951</v>
      </c>
      <c r="C13" s="4">
        <v>19.388485359810137</v>
      </c>
      <c r="D13" s="4">
        <v>14.037154818861493</v>
      </c>
      <c r="E13" s="4"/>
      <c r="F13" s="1"/>
      <c r="G13" s="1"/>
      <c r="H13" s="1"/>
      <c r="I13" s="5">
        <f>AVERAGE(B13:D13)</f>
        <v>17.033555193203863</v>
      </c>
      <c r="J13" s="5">
        <f>STDEV(B13:D13)</f>
        <v>2.7327271470423278</v>
      </c>
    </row>
    <row r="14" spans="1:19" x14ac:dyDescent="0.2">
      <c r="A14" s="12"/>
      <c r="B14" s="1"/>
      <c r="C14" s="1"/>
      <c r="D14" s="1"/>
      <c r="E14" s="1"/>
      <c r="F14" s="1"/>
      <c r="G14" s="1"/>
      <c r="H14" s="1"/>
      <c r="I14" s="2"/>
      <c r="J14" s="3"/>
    </row>
    <row r="15" spans="1:19" x14ac:dyDescent="0.2">
      <c r="A15" s="12"/>
      <c r="B15" s="16"/>
      <c r="C15" s="16"/>
      <c r="D15" s="16"/>
      <c r="E15" s="16"/>
      <c r="F15" s="16"/>
      <c r="G15" s="16"/>
      <c r="H15" s="16"/>
      <c r="I15" s="17"/>
      <c r="J15" s="18"/>
    </row>
    <row r="16" spans="1:19" x14ac:dyDescent="0.2">
      <c r="A16" s="13"/>
      <c r="B16" s="20" t="s">
        <v>12</v>
      </c>
      <c r="C16" s="20"/>
      <c r="D16" s="20"/>
      <c r="E16" s="20"/>
      <c r="F16" s="20"/>
      <c r="G16" s="20"/>
      <c r="H16" s="20"/>
      <c r="I16" s="20"/>
      <c r="J16" s="20"/>
    </row>
    <row r="17" spans="1:10" x14ac:dyDescent="0.2">
      <c r="A17" s="22" t="s">
        <v>13</v>
      </c>
      <c r="B17" s="24" t="s">
        <v>0</v>
      </c>
      <c r="C17" s="24"/>
      <c r="D17" s="24"/>
      <c r="E17" s="24"/>
      <c r="F17" s="24"/>
      <c r="G17" s="24"/>
      <c r="H17" s="24"/>
      <c r="I17" s="11"/>
      <c r="J17" s="11"/>
    </row>
    <row r="18" spans="1:10" x14ac:dyDescent="0.2">
      <c r="A18" s="22"/>
      <c r="B18" s="15" t="s">
        <v>4</v>
      </c>
      <c r="C18" s="15" t="s">
        <v>5</v>
      </c>
      <c r="D18" s="15" t="s">
        <v>6</v>
      </c>
      <c r="E18" s="15" t="s">
        <v>7</v>
      </c>
      <c r="F18" s="15" t="s">
        <v>8</v>
      </c>
      <c r="G18" s="15" t="s">
        <v>9</v>
      </c>
      <c r="H18" s="15" t="s">
        <v>10</v>
      </c>
      <c r="I18" s="15" t="s">
        <v>11</v>
      </c>
      <c r="J18" s="15" t="s">
        <v>15</v>
      </c>
    </row>
    <row r="19" spans="1:10" x14ac:dyDescent="0.2">
      <c r="A19" s="25" t="s">
        <v>17</v>
      </c>
      <c r="B19" s="1">
        <v>521.66669403535229</v>
      </c>
      <c r="C19" s="1">
        <v>632.00765442845591</v>
      </c>
      <c r="D19" s="1">
        <v>531.69273380449829</v>
      </c>
      <c r="E19" s="1">
        <v>311.09549347093758</v>
      </c>
      <c r="F19" s="1">
        <v>549.21701815285223</v>
      </c>
      <c r="G19" s="1">
        <v>554.94774782424849</v>
      </c>
      <c r="H19" s="1">
        <v>447.43850812040063</v>
      </c>
      <c r="I19" s="23">
        <f>AVERAGE(B19:H20)</f>
        <v>496.92157517659109</v>
      </c>
      <c r="J19" s="23">
        <f>STDEV(B19:H20)</f>
        <v>107.97958225981743</v>
      </c>
    </row>
    <row r="20" spans="1:10" x14ac:dyDescent="0.2">
      <c r="A20" s="25"/>
      <c r="B20" s="1">
        <v>446.90513980848067</v>
      </c>
      <c r="C20" s="1">
        <v>586.75191898985486</v>
      </c>
      <c r="D20" s="1">
        <v>574.55944387977559</v>
      </c>
      <c r="E20" s="1">
        <v>290.71684842445438</v>
      </c>
      <c r="F20" s="1">
        <v>586.14956103617499</v>
      </c>
      <c r="G20" s="1">
        <v>559.05231716795174</v>
      </c>
      <c r="H20" s="1">
        <v>364.70097332883876</v>
      </c>
      <c r="I20" s="23"/>
      <c r="J20" s="23"/>
    </row>
    <row r="21" spans="1:10" x14ac:dyDescent="0.2">
      <c r="A21" s="25" t="s">
        <v>2</v>
      </c>
      <c r="B21" s="1">
        <v>76.098697906577002</v>
      </c>
      <c r="C21" s="1">
        <v>114.53544766819618</v>
      </c>
      <c r="D21" s="1">
        <v>88.718569851356293</v>
      </c>
      <c r="E21" s="1"/>
      <c r="F21" s="1"/>
      <c r="I21" s="23">
        <f t="shared" ref="I21" si="4">AVERAGE(B21:E22)</f>
        <v>88.302603325829239</v>
      </c>
      <c r="J21" s="23">
        <f t="shared" ref="J21" si="5">STDEV(B21:H22)</f>
        <v>21.078556265067853</v>
      </c>
    </row>
    <row r="22" spans="1:10" x14ac:dyDescent="0.2">
      <c r="A22" s="25"/>
      <c r="B22" s="1">
        <v>67.271144654036178</v>
      </c>
      <c r="C22" s="1">
        <v>113.04633002162041</v>
      </c>
      <c r="D22" s="1">
        <v>70.14542985318937</v>
      </c>
      <c r="E22" s="1"/>
      <c r="F22" s="1"/>
      <c r="I22" s="23"/>
      <c r="J22" s="23"/>
    </row>
    <row r="23" spans="1:10" x14ac:dyDescent="0.2">
      <c r="A23" s="25" t="s">
        <v>1</v>
      </c>
      <c r="B23" s="1">
        <v>162.59724451119132</v>
      </c>
      <c r="C23" s="1">
        <v>242.38899502180104</v>
      </c>
      <c r="D23" s="1">
        <v>194.12959192697454</v>
      </c>
      <c r="E23" s="1"/>
      <c r="F23" s="1"/>
      <c r="I23" s="23">
        <f t="shared" ref="I23" si="6">AVERAGE(B23:E24)</f>
        <v>202.14192561601831</v>
      </c>
      <c r="J23" s="23">
        <f t="shared" ref="J23" si="7">STDEV(B23:H24)</f>
        <v>36.968369508264878</v>
      </c>
    </row>
    <row r="24" spans="1:10" x14ac:dyDescent="0.2">
      <c r="A24" s="25"/>
      <c r="B24" s="1">
        <v>173.9720328295231</v>
      </c>
      <c r="C24" s="1">
        <v>252.76454161116092</v>
      </c>
      <c r="D24" s="1">
        <v>186.99914779545904</v>
      </c>
      <c r="E24" s="1"/>
      <c r="F24" s="1"/>
      <c r="I24" s="23"/>
      <c r="J24" s="23"/>
    </row>
    <row r="25" spans="1:10" x14ac:dyDescent="0.2">
      <c r="A25" s="25" t="s">
        <v>3</v>
      </c>
      <c r="B25" s="1">
        <v>73.647972809223731</v>
      </c>
      <c r="C25" s="1">
        <v>190.83429203501848</v>
      </c>
      <c r="D25" s="1">
        <v>201.08509276441259</v>
      </c>
      <c r="E25" s="1">
        <v>164.13383363881778</v>
      </c>
      <c r="I25" s="23">
        <f>AVERAGE(B25:E26)</f>
        <v>158.93215206509856</v>
      </c>
      <c r="J25" s="23">
        <f t="shared" ref="J25" si="8">STDEV(B25:H26)</f>
        <v>53.375827458863675</v>
      </c>
    </row>
    <row r="26" spans="1:10" x14ac:dyDescent="0.2">
      <c r="A26" s="25"/>
      <c r="B26" s="1">
        <v>80.09780304183306</v>
      </c>
      <c r="C26" s="1">
        <v>198.61217903117458</v>
      </c>
      <c r="D26" s="1">
        <v>204.30166437113138</v>
      </c>
      <c r="E26" s="1">
        <v>158.74437882917678</v>
      </c>
      <c r="I26" s="23"/>
      <c r="J26" s="23"/>
    </row>
    <row r="27" spans="1:10" x14ac:dyDescent="0.2">
      <c r="A27" s="14" t="s">
        <v>16</v>
      </c>
      <c r="B27" s="4">
        <v>15.198925718794118</v>
      </c>
      <c r="C27" s="4">
        <v>20.123462524611618</v>
      </c>
      <c r="D27" s="4">
        <v>20.426576957262871</v>
      </c>
      <c r="I27" s="5">
        <f>AVERAGE(B27:D27)</f>
        <v>18.58298840022287</v>
      </c>
      <c r="J27" s="5">
        <f>STDEV(B27:D27)</f>
        <v>2.9346004436208091</v>
      </c>
    </row>
    <row r="30" spans="1:10" x14ac:dyDescent="0.2">
      <c r="A30" s="22" t="s">
        <v>13</v>
      </c>
      <c r="B30" s="20" t="s">
        <v>14</v>
      </c>
      <c r="C30" s="20"/>
      <c r="D30" s="20"/>
      <c r="E30" s="20"/>
      <c r="F30" s="20"/>
      <c r="G30" s="20"/>
      <c r="H30" s="20"/>
    </row>
    <row r="31" spans="1:10" x14ac:dyDescent="0.2">
      <c r="A31" s="22"/>
      <c r="B31" s="15" t="s">
        <v>4</v>
      </c>
      <c r="C31" s="15" t="s">
        <v>5</v>
      </c>
      <c r="D31" s="15" t="s">
        <v>6</v>
      </c>
      <c r="E31" s="15" t="s">
        <v>7</v>
      </c>
      <c r="F31" s="15" t="s">
        <v>8</v>
      </c>
      <c r="G31" s="15" t="s">
        <v>9</v>
      </c>
      <c r="H31" s="15" t="s">
        <v>10</v>
      </c>
      <c r="I31" s="15" t="s">
        <v>11</v>
      </c>
      <c r="J31" s="15" t="s">
        <v>15</v>
      </c>
    </row>
    <row r="32" spans="1:10" x14ac:dyDescent="0.2">
      <c r="A32" s="14" t="s">
        <v>17</v>
      </c>
      <c r="B32" s="1">
        <v>4.8428345263281489</v>
      </c>
      <c r="C32" s="1">
        <v>6.0938407632459581</v>
      </c>
      <c r="D32" s="1">
        <v>5.5312414718607821</v>
      </c>
      <c r="E32" s="1">
        <v>3.0090617094769594</v>
      </c>
      <c r="F32" s="1">
        <v>5.676832895945136</v>
      </c>
      <c r="G32" s="1">
        <v>5.5700003249610015</v>
      </c>
      <c r="H32" s="1">
        <v>4.060697407246197</v>
      </c>
      <c r="I32" s="5">
        <f>AVERAGE(B32:H32)</f>
        <v>4.9692155855805975</v>
      </c>
      <c r="J32" s="5">
        <f>STDEV(B32:H32)</f>
        <v>1.0897935675005757</v>
      </c>
    </row>
    <row r="33" spans="1:12" x14ac:dyDescent="0.2">
      <c r="A33" s="14" t="s">
        <v>2</v>
      </c>
      <c r="B33" s="1">
        <v>1.8909085450993639</v>
      </c>
      <c r="C33" s="1">
        <v>3.8157335357249829</v>
      </c>
      <c r="D33" s="1">
        <v>2.4224247130474543</v>
      </c>
      <c r="I33" s="5">
        <f t="shared" ref="I33:I36" si="9">AVERAGE(B33:H33)</f>
        <v>2.7096889312906001</v>
      </c>
      <c r="J33" s="5">
        <f t="shared" ref="J33:J36" si="10">STDEV(B33:H33)</f>
        <v>0.9940464573883695</v>
      </c>
    </row>
    <row r="34" spans="1:12" x14ac:dyDescent="0.2">
      <c r="A34" s="14" t="s">
        <v>1</v>
      </c>
      <c r="B34" s="1">
        <v>6.3534826115750507</v>
      </c>
      <c r="C34" s="1">
        <v>8.4743886678725957</v>
      </c>
      <c r="D34" s="1">
        <v>5.7930685940572744</v>
      </c>
      <c r="E34" s="1"/>
      <c r="F34" s="1"/>
      <c r="I34" s="5">
        <f t="shared" si="9"/>
        <v>6.8736466245016397</v>
      </c>
      <c r="J34" s="5">
        <f t="shared" si="10"/>
        <v>1.4143186645233701</v>
      </c>
    </row>
    <row r="35" spans="1:12" x14ac:dyDescent="0.2">
      <c r="A35" s="14" t="s">
        <v>3</v>
      </c>
      <c r="B35" s="1">
        <v>6.8073795983045411</v>
      </c>
      <c r="C35" s="1">
        <v>6.6574946021017816</v>
      </c>
      <c r="D35" s="1">
        <v>8.224187527150427</v>
      </c>
      <c r="E35" s="1">
        <v>5.1232252420815625</v>
      </c>
      <c r="I35" s="5">
        <f t="shared" si="9"/>
        <v>6.7030717424095778</v>
      </c>
      <c r="J35" s="5">
        <f t="shared" si="10"/>
        <v>1.2678940018401264</v>
      </c>
    </row>
    <row r="36" spans="1:12" x14ac:dyDescent="0.2">
      <c r="A36" s="14" t="s">
        <v>16</v>
      </c>
      <c r="B36" s="1">
        <v>0.85990969597055544</v>
      </c>
      <c r="C36" s="1">
        <v>1.0379079206633126</v>
      </c>
      <c r="D36" s="1">
        <v>1.4551792881714187</v>
      </c>
      <c r="I36" s="5">
        <f t="shared" si="9"/>
        <v>1.1176656349350955</v>
      </c>
      <c r="J36" s="5">
        <f t="shared" si="10"/>
        <v>0.30554450017819051</v>
      </c>
    </row>
    <row r="40" spans="1:12" x14ac:dyDescent="0.2">
      <c r="D40" s="11" t="s">
        <v>18</v>
      </c>
    </row>
    <row r="41" spans="1:12" ht="17" thickBot="1" x14ac:dyDescent="0.25"/>
    <row r="42" spans="1:12" x14ac:dyDescent="0.2">
      <c r="D42" s="8"/>
      <c r="E42" s="7" t="s">
        <v>17</v>
      </c>
      <c r="F42" s="7" t="s">
        <v>2</v>
      </c>
      <c r="H42" s="7" t="s">
        <v>17</v>
      </c>
      <c r="I42" s="7" t="s">
        <v>1</v>
      </c>
      <c r="K42" s="7" t="s">
        <v>17</v>
      </c>
      <c r="L42" s="7" t="s">
        <v>3</v>
      </c>
    </row>
    <row r="43" spans="1:12" x14ac:dyDescent="0.2">
      <c r="D43" s="9" t="s">
        <v>19</v>
      </c>
      <c r="E43">
        <v>4.9692155855805975</v>
      </c>
      <c r="F43">
        <v>2.7096889312906001</v>
      </c>
      <c r="H43">
        <v>4.9692155855805975</v>
      </c>
      <c r="I43">
        <v>6.8736466245016397</v>
      </c>
      <c r="K43">
        <v>4.9692155855805975</v>
      </c>
      <c r="L43">
        <v>6.7030717424095778</v>
      </c>
    </row>
    <row r="44" spans="1:12" x14ac:dyDescent="0.2">
      <c r="D44" s="9" t="s">
        <v>20</v>
      </c>
      <c r="E44">
        <v>1.1876500197656317</v>
      </c>
      <c r="F44">
        <v>0.98812835944636745</v>
      </c>
      <c r="H44">
        <v>1.1876500197656317</v>
      </c>
      <c r="I44">
        <v>2.0002972848191689</v>
      </c>
      <c r="K44">
        <v>1.1876500197656317</v>
      </c>
      <c r="L44">
        <v>1.6075551999021702</v>
      </c>
    </row>
    <row r="45" spans="1:12" x14ac:dyDescent="0.2">
      <c r="D45" s="9" t="s">
        <v>21</v>
      </c>
      <c r="E45">
        <v>7</v>
      </c>
      <c r="F45">
        <v>3</v>
      </c>
      <c r="H45">
        <v>7</v>
      </c>
      <c r="I45">
        <v>3</v>
      </c>
      <c r="K45">
        <v>7</v>
      </c>
      <c r="L45">
        <v>4</v>
      </c>
    </row>
    <row r="46" spans="1:12" x14ac:dyDescent="0.2">
      <c r="D46" s="9" t="s">
        <v>22</v>
      </c>
      <c r="E46">
        <v>0</v>
      </c>
      <c r="H46">
        <v>0</v>
      </c>
      <c r="K46">
        <v>0</v>
      </c>
    </row>
    <row r="47" spans="1:12" x14ac:dyDescent="0.2">
      <c r="D47" s="9" t="s">
        <v>23</v>
      </c>
      <c r="E47">
        <v>4</v>
      </c>
      <c r="H47">
        <v>3</v>
      </c>
      <c r="K47">
        <v>6</v>
      </c>
    </row>
    <row r="48" spans="1:12" x14ac:dyDescent="0.2">
      <c r="D48" s="9" t="s">
        <v>24</v>
      </c>
      <c r="E48">
        <v>3.1985239899837015</v>
      </c>
      <c r="H48">
        <v>-2.0823342265498228</v>
      </c>
      <c r="K48">
        <v>-2.2934262392685092</v>
      </c>
    </row>
    <row r="49" spans="4:12" x14ac:dyDescent="0.2">
      <c r="D49" s="9" t="s">
        <v>25</v>
      </c>
      <c r="E49">
        <v>3.2947143104995212E-2</v>
      </c>
      <c r="H49">
        <v>0.12871524184329475</v>
      </c>
      <c r="K49">
        <v>6.1653659825166469E-2</v>
      </c>
    </row>
    <row r="50" spans="4:12" ht="17" thickBot="1" x14ac:dyDescent="0.25">
      <c r="D50" s="10" t="s">
        <v>26</v>
      </c>
      <c r="E50" s="6">
        <v>2.7764451051977934</v>
      </c>
      <c r="F50" s="6"/>
      <c r="H50" s="6">
        <v>3.1824463052837091</v>
      </c>
      <c r="I50" s="6"/>
      <c r="K50" s="6">
        <v>2.4469118511449697</v>
      </c>
      <c r="L50" s="6"/>
    </row>
  </sheetData>
  <mergeCells count="32">
    <mergeCell ref="A23:A24"/>
    <mergeCell ref="A25:A26"/>
    <mergeCell ref="A5:A6"/>
    <mergeCell ref="A7:A8"/>
    <mergeCell ref="A9:A10"/>
    <mergeCell ref="A11:A12"/>
    <mergeCell ref="J5:J6"/>
    <mergeCell ref="B3:H3"/>
    <mergeCell ref="B17:H17"/>
    <mergeCell ref="A19:A20"/>
    <mergeCell ref="A21:A22"/>
    <mergeCell ref="I9:I10"/>
    <mergeCell ref="I11:I12"/>
    <mergeCell ref="J11:J12"/>
    <mergeCell ref="J9:J10"/>
    <mergeCell ref="J7:J8"/>
    <mergeCell ref="B2:J2"/>
    <mergeCell ref="A3:A4"/>
    <mergeCell ref="A17:A18"/>
    <mergeCell ref="A30:A31"/>
    <mergeCell ref="B30:H30"/>
    <mergeCell ref="B16:J16"/>
    <mergeCell ref="I19:I20"/>
    <mergeCell ref="I21:I22"/>
    <mergeCell ref="I23:I24"/>
    <mergeCell ref="I25:I26"/>
    <mergeCell ref="J19:J20"/>
    <mergeCell ref="J21:J22"/>
    <mergeCell ref="J23:J24"/>
    <mergeCell ref="J25:J26"/>
    <mergeCell ref="I5:I6"/>
    <mergeCell ref="I7:I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2022-12-27T18:07:08Z</dcterms:created>
  <dcterms:modified xsi:type="dcterms:W3CDTF">2023-09-07T19:44:41Z</dcterms:modified>
</cp:coreProperties>
</file>